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mc:AlternateContent xmlns:mc="http://schemas.openxmlformats.org/markup-compatibility/2006">
    <mc:Choice Requires="x15">
      <x15ac:absPath xmlns:x15ac="http://schemas.microsoft.com/office/spreadsheetml/2010/11/ac" url="M:\Clients\K700-SheetMetal80\ContribEntry\Rate Sheets and Reporting Forms 2020\"/>
    </mc:Choice>
  </mc:AlternateContent>
  <xr:revisionPtr revIDLastSave="0" documentId="13_ncr:1_{7D90BC57-DC4F-42D0-9071-FAD4F932C56F}" xr6:coauthVersionLast="45" xr6:coauthVersionMax="45" xr10:uidLastSave="{00000000-0000-0000-0000-000000000000}"/>
  <bookViews>
    <workbookView xWindow="1170" yWindow="1170" windowWidth="21600" windowHeight="11385" firstSheet="3" activeTab="5" xr2:uid="{00000000-000D-0000-FFFF-FFFF00000000}"/>
  </bookViews>
  <sheets>
    <sheet name="NA1 -National Bldg - ArchSMW" sheetId="1" r:id="rId1"/>
    <sheet name="NA2 -National Bldg - ArchSM" sheetId="2" r:id="rId2"/>
    <sheet name="NAW -National Bldg - ArchSM" sheetId="3" r:id="rId3"/>
    <sheet name="MH1 -National Bldg - MHandler" sheetId="4" r:id="rId4"/>
    <sheet name="MH2 -National Bldg - MHandler" sheetId="5" r:id="rId5"/>
    <sheet name="NMH -National Bldg - MHandler" sheetId="6" r:id="rId6"/>
  </sheets>
  <definedNames>
    <definedName name="_xlnm.Print_Area" localSheetId="3">'MH1 -National Bldg - MHandler'!$A$1:$S$51</definedName>
    <definedName name="_xlnm.Print_Area" localSheetId="4">'MH2 -National Bldg - MHandler'!$A$1:$S$51</definedName>
    <definedName name="_xlnm.Print_Area" localSheetId="0">'NA1 -National Bldg - ArchSMW'!$A$1:$S$51</definedName>
    <definedName name="_xlnm.Print_Area" localSheetId="1">'NA2 -National Bldg - ArchSM'!$A$1:$S$51</definedName>
    <definedName name="_xlnm.Print_Area" localSheetId="2">'NAW -National Bldg - ArchSM'!$A$1:$S$50</definedName>
    <definedName name="_xlnm.Print_Area" localSheetId="5">'NMH -National Bldg - MHandler'!$A$1:$S$50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 i="3" l="1"/>
  <c r="Q11" i="3" s="1"/>
  <c r="O11" i="1"/>
  <c r="P11" i="1"/>
  <c r="P11" i="2"/>
  <c r="P19" i="3" l="1"/>
  <c r="P12" i="6" l="1"/>
  <c r="P11" i="6"/>
  <c r="O11" i="6"/>
  <c r="O11" i="4"/>
  <c r="P11" i="4"/>
  <c r="O16" i="3"/>
  <c r="Q16" i="3" s="1"/>
  <c r="P16" i="3"/>
  <c r="P11" i="3"/>
  <c r="Q11" i="1" l="1"/>
  <c r="J33" i="6" l="1"/>
  <c r="S26" i="6"/>
  <c r="J30" i="5"/>
  <c r="S26" i="5"/>
  <c r="J30" i="4"/>
  <c r="S26" i="4"/>
  <c r="J34" i="3"/>
  <c r="T26" i="3"/>
  <c r="J32" i="2"/>
  <c r="T26" i="2"/>
  <c r="J31" i="1"/>
  <c r="T26" i="1"/>
  <c r="O11" i="2" l="1"/>
  <c r="Q11" i="2" s="1"/>
  <c r="P12" i="1" l="1"/>
  <c r="P13" i="1"/>
  <c r="N26" i="6" l="1"/>
  <c r="M26" i="6"/>
  <c r="L26" i="6"/>
  <c r="Q25" i="6"/>
  <c r="P25" i="6"/>
  <c r="O25" i="6"/>
  <c r="Q24" i="6"/>
  <c r="P24" i="6"/>
  <c r="O24" i="6"/>
  <c r="Q23" i="6"/>
  <c r="P23" i="6"/>
  <c r="O23" i="6"/>
  <c r="Q22" i="6"/>
  <c r="P22" i="6"/>
  <c r="O22" i="6"/>
  <c r="Q21" i="6"/>
  <c r="P21" i="6"/>
  <c r="O21" i="6"/>
  <c r="Q20" i="6"/>
  <c r="P20" i="6"/>
  <c r="O20" i="6"/>
  <c r="Q19" i="6"/>
  <c r="P19" i="6"/>
  <c r="O19" i="6"/>
  <c r="Q18" i="6"/>
  <c r="P18" i="6"/>
  <c r="O18" i="6"/>
  <c r="Q17" i="6"/>
  <c r="P17" i="6"/>
  <c r="O17" i="6"/>
  <c r="Q16" i="6"/>
  <c r="P16" i="6"/>
  <c r="O16" i="6"/>
  <c r="Q15" i="6"/>
  <c r="P15" i="6"/>
  <c r="O15" i="6"/>
  <c r="Q14" i="6"/>
  <c r="P14" i="6"/>
  <c r="O14" i="6"/>
  <c r="Q13" i="6"/>
  <c r="P13" i="6"/>
  <c r="O13" i="6"/>
  <c r="Q12" i="6"/>
  <c r="O12" i="6"/>
  <c r="Q11" i="6"/>
  <c r="N26" i="5"/>
  <c r="M26" i="5"/>
  <c r="L26" i="5"/>
  <c r="Q25" i="5"/>
  <c r="P25" i="5"/>
  <c r="R25" i="5" s="1"/>
  <c r="O25" i="5"/>
  <c r="Q24" i="5"/>
  <c r="P24" i="5"/>
  <c r="R24" i="5" s="1"/>
  <c r="O24" i="5"/>
  <c r="Q23" i="5"/>
  <c r="P23" i="5"/>
  <c r="O23" i="5"/>
  <c r="Q22" i="5"/>
  <c r="P22" i="5"/>
  <c r="O22" i="5"/>
  <c r="Q21" i="5"/>
  <c r="P21" i="5"/>
  <c r="O21" i="5"/>
  <c r="Q20" i="5"/>
  <c r="P20" i="5"/>
  <c r="O20" i="5"/>
  <c r="Q19" i="5"/>
  <c r="P19" i="5"/>
  <c r="O19" i="5"/>
  <c r="Q18" i="5"/>
  <c r="P18" i="5"/>
  <c r="O18" i="5"/>
  <c r="Q17" i="5"/>
  <c r="P17" i="5"/>
  <c r="R17" i="5" s="1"/>
  <c r="O17" i="5"/>
  <c r="Q16" i="5"/>
  <c r="P16" i="5"/>
  <c r="R16" i="5" s="1"/>
  <c r="O16" i="5"/>
  <c r="Q15" i="5"/>
  <c r="P15" i="5"/>
  <c r="O15" i="5"/>
  <c r="Q14" i="5"/>
  <c r="P14" i="5"/>
  <c r="R14" i="5" s="1"/>
  <c r="O14" i="5"/>
  <c r="Q13" i="5"/>
  <c r="P13" i="5"/>
  <c r="R13" i="5" s="1"/>
  <c r="O13" i="5"/>
  <c r="Q12" i="5"/>
  <c r="P12" i="5"/>
  <c r="R12" i="5" s="1"/>
  <c r="O12" i="5"/>
  <c r="Q11" i="5"/>
  <c r="P11" i="5"/>
  <c r="R11" i="5" s="1"/>
  <c r="O11" i="5"/>
  <c r="O26" i="5" s="1"/>
  <c r="Q12" i="4"/>
  <c r="Q13" i="4"/>
  <c r="Q14" i="4"/>
  <c r="Q15" i="4"/>
  <c r="Q16" i="4"/>
  <c r="Q17" i="4"/>
  <c r="Q18" i="4"/>
  <c r="Q19" i="4"/>
  <c r="Q20" i="4"/>
  <c r="Q21" i="4"/>
  <c r="Q22" i="4"/>
  <c r="Q23" i="4"/>
  <c r="Q24" i="4"/>
  <c r="Q25" i="4"/>
  <c r="R25" i="4" s="1"/>
  <c r="Q11" i="4"/>
  <c r="R11" i="4" s="1"/>
  <c r="N26" i="4"/>
  <c r="M26" i="4"/>
  <c r="L26" i="4"/>
  <c r="P25" i="4"/>
  <c r="O25" i="4"/>
  <c r="P24" i="4"/>
  <c r="O24" i="4"/>
  <c r="P23" i="4"/>
  <c r="R23" i="4" s="1"/>
  <c r="O23" i="4"/>
  <c r="P22" i="4"/>
  <c r="O22" i="4"/>
  <c r="P21" i="4"/>
  <c r="R21" i="4" s="1"/>
  <c r="O21" i="4"/>
  <c r="P20" i="4"/>
  <c r="R20" i="4" s="1"/>
  <c r="O20" i="4"/>
  <c r="P19" i="4"/>
  <c r="O19" i="4"/>
  <c r="P18" i="4"/>
  <c r="O18" i="4"/>
  <c r="P17" i="4"/>
  <c r="O17" i="4"/>
  <c r="P16" i="4"/>
  <c r="R16" i="4" s="1"/>
  <c r="O16" i="4"/>
  <c r="P15" i="4"/>
  <c r="R15" i="4" s="1"/>
  <c r="O15" i="4"/>
  <c r="P14" i="4"/>
  <c r="O14" i="4"/>
  <c r="P13" i="4"/>
  <c r="R13" i="4" s="1"/>
  <c r="O13" i="4"/>
  <c r="P12" i="4"/>
  <c r="R12" i="4" s="1"/>
  <c r="O12" i="4"/>
  <c r="N26" i="3"/>
  <c r="M26" i="3"/>
  <c r="L26" i="3"/>
  <c r="R25" i="3"/>
  <c r="P25" i="3"/>
  <c r="O25" i="3"/>
  <c r="Q25" i="3" s="1"/>
  <c r="R24" i="3"/>
  <c r="P24" i="3"/>
  <c r="O24" i="3"/>
  <c r="Q24" i="3" s="1"/>
  <c r="R23" i="3"/>
  <c r="P23" i="3"/>
  <c r="O23" i="3"/>
  <c r="Q23" i="3" s="1"/>
  <c r="R22" i="3"/>
  <c r="P22" i="3"/>
  <c r="O22" i="3"/>
  <c r="R21" i="3"/>
  <c r="P21" i="3"/>
  <c r="O21" i="3"/>
  <c r="Q21" i="3" s="1"/>
  <c r="R20" i="3"/>
  <c r="P20" i="3"/>
  <c r="O20" i="3"/>
  <c r="Q20" i="3" s="1"/>
  <c r="R19" i="3"/>
  <c r="O19" i="3"/>
  <c r="Q19" i="3" s="1"/>
  <c r="R18" i="3"/>
  <c r="P18" i="3"/>
  <c r="O18" i="3"/>
  <c r="Q18" i="3" s="1"/>
  <c r="R17" i="3"/>
  <c r="P17" i="3"/>
  <c r="O17" i="3"/>
  <c r="Q17" i="3" s="1"/>
  <c r="R16" i="3"/>
  <c r="S16" i="3"/>
  <c r="R15" i="3"/>
  <c r="P15" i="3"/>
  <c r="O15" i="3"/>
  <c r="Q15" i="3" s="1"/>
  <c r="R14" i="3"/>
  <c r="P14" i="3"/>
  <c r="O14" i="3"/>
  <c r="Q14" i="3" s="1"/>
  <c r="R13" i="3"/>
  <c r="P13" i="3"/>
  <c r="O13" i="3"/>
  <c r="Q13" i="3" s="1"/>
  <c r="R12" i="3"/>
  <c r="P12" i="3"/>
  <c r="O12" i="3"/>
  <c r="Q12" i="3" s="1"/>
  <c r="R11" i="3"/>
  <c r="N26" i="2"/>
  <c r="M26" i="2"/>
  <c r="L26" i="2"/>
  <c r="R25" i="2"/>
  <c r="P25" i="2"/>
  <c r="Q25" i="2" s="1"/>
  <c r="O25" i="2"/>
  <c r="R24" i="2"/>
  <c r="P24" i="2"/>
  <c r="Q24" i="2" s="1"/>
  <c r="O24" i="2"/>
  <c r="R23" i="2"/>
  <c r="P23" i="2"/>
  <c r="Q23" i="2" s="1"/>
  <c r="O23" i="2"/>
  <c r="R22" i="2"/>
  <c r="P22" i="2"/>
  <c r="Q22" i="2" s="1"/>
  <c r="O22" i="2"/>
  <c r="R21" i="2"/>
  <c r="P21" i="2"/>
  <c r="Q21" i="2" s="1"/>
  <c r="O21" i="2"/>
  <c r="R20" i="2"/>
  <c r="P20" i="2"/>
  <c r="Q20" i="2" s="1"/>
  <c r="O20" i="2"/>
  <c r="R19" i="2"/>
  <c r="P19" i="2"/>
  <c r="Q19" i="2" s="1"/>
  <c r="O19" i="2"/>
  <c r="R18" i="2"/>
  <c r="P18" i="2"/>
  <c r="Q18" i="2" s="1"/>
  <c r="O18" i="2"/>
  <c r="R17" i="2"/>
  <c r="P17" i="2"/>
  <c r="Q17" i="2" s="1"/>
  <c r="O17" i="2"/>
  <c r="R16" i="2"/>
  <c r="P16" i="2"/>
  <c r="Q16" i="2" s="1"/>
  <c r="O16" i="2"/>
  <c r="R15" i="2"/>
  <c r="P15" i="2"/>
  <c r="Q15" i="2" s="1"/>
  <c r="O15" i="2"/>
  <c r="R14" i="2"/>
  <c r="P14" i="2"/>
  <c r="Q14" i="2" s="1"/>
  <c r="O14" i="2"/>
  <c r="R13" i="2"/>
  <c r="P13" i="2"/>
  <c r="Q13" i="2" s="1"/>
  <c r="O13" i="2"/>
  <c r="R12" i="2"/>
  <c r="P12" i="2"/>
  <c r="Q12" i="2" s="1"/>
  <c r="O12" i="2"/>
  <c r="R11" i="2"/>
  <c r="R11" i="1"/>
  <c r="R12" i="1"/>
  <c r="R13" i="1"/>
  <c r="R14" i="1"/>
  <c r="R15" i="1"/>
  <c r="R16" i="1"/>
  <c r="R17" i="1"/>
  <c r="R18" i="1"/>
  <c r="R19" i="1"/>
  <c r="R20" i="1"/>
  <c r="R21" i="1"/>
  <c r="R22" i="1"/>
  <c r="R23" i="1"/>
  <c r="R24" i="1"/>
  <c r="R25" i="1"/>
  <c r="R18" i="5" l="1"/>
  <c r="R18" i="4"/>
  <c r="S23" i="2"/>
  <c r="R17" i="4"/>
  <c r="Q22" i="3"/>
  <c r="S22" i="3" s="1"/>
  <c r="R22" i="5"/>
  <c r="D44" i="5"/>
  <c r="J29" i="5"/>
  <c r="O26" i="2"/>
  <c r="J30" i="2" s="1"/>
  <c r="R20" i="5"/>
  <c r="R23" i="5"/>
  <c r="R15" i="5"/>
  <c r="P26" i="5"/>
  <c r="R24" i="4"/>
  <c r="S16" i="2"/>
  <c r="S14" i="3"/>
  <c r="R21" i="5"/>
  <c r="R19" i="4"/>
  <c r="Q26" i="5"/>
  <c r="S19" i="2"/>
  <c r="R22" i="4"/>
  <c r="R14" i="4"/>
  <c r="R19" i="5"/>
  <c r="R26" i="5" s="1"/>
  <c r="R26" i="1"/>
  <c r="S21" i="3"/>
  <c r="S17" i="3"/>
  <c r="O26" i="6"/>
  <c r="J29" i="6" s="1"/>
  <c r="P26" i="6"/>
  <c r="R19" i="6"/>
  <c r="R17" i="6"/>
  <c r="R25" i="6"/>
  <c r="R15" i="6"/>
  <c r="R23" i="6"/>
  <c r="S19" i="3"/>
  <c r="S25" i="3"/>
  <c r="R26" i="3"/>
  <c r="S11" i="3"/>
  <c r="R26" i="4"/>
  <c r="S25" i="2"/>
  <c r="S18" i="3"/>
  <c r="Q26" i="4"/>
  <c r="R13" i="6"/>
  <c r="R21" i="6"/>
  <c r="S12" i="2"/>
  <c r="S14" i="2"/>
  <c r="S21" i="2"/>
  <c r="O26" i="3"/>
  <c r="J30" i="3" s="1"/>
  <c r="R16" i="6"/>
  <c r="R24" i="6"/>
  <c r="P26" i="2"/>
  <c r="R26" i="2"/>
  <c r="S17" i="2"/>
  <c r="S24" i="2"/>
  <c r="S24" i="3"/>
  <c r="R14" i="6"/>
  <c r="R22" i="6"/>
  <c r="R18" i="6"/>
  <c r="S15" i="2"/>
  <c r="S13" i="3"/>
  <c r="S15" i="3"/>
  <c r="J31" i="2"/>
  <c r="O26" i="4"/>
  <c r="J29" i="4" s="1"/>
  <c r="S18" i="2"/>
  <c r="S23" i="3"/>
  <c r="Q26" i="6"/>
  <c r="S13" i="2"/>
  <c r="S20" i="2"/>
  <c r="S22" i="2"/>
  <c r="S20" i="3"/>
  <c r="P26" i="4"/>
  <c r="R12" i="6"/>
  <c r="R20" i="6"/>
  <c r="R11" i="6"/>
  <c r="S12" i="3"/>
  <c r="P26" i="3"/>
  <c r="N26" i="1"/>
  <c r="M26" i="1"/>
  <c r="L26" i="1"/>
  <c r="P25" i="1"/>
  <c r="O25" i="1"/>
  <c r="Q25" i="1" s="1"/>
  <c r="P24" i="1"/>
  <c r="O24" i="1"/>
  <c r="Q24" i="1" s="1"/>
  <c r="P23" i="1"/>
  <c r="O23" i="1"/>
  <c r="Q23" i="1" s="1"/>
  <c r="P22" i="1"/>
  <c r="O22" i="1"/>
  <c r="Q22" i="1" s="1"/>
  <c r="P21" i="1"/>
  <c r="O21" i="1"/>
  <c r="Q21" i="1" s="1"/>
  <c r="P20" i="1"/>
  <c r="O20" i="1"/>
  <c r="Q20" i="1" s="1"/>
  <c r="P19" i="1"/>
  <c r="O19" i="1"/>
  <c r="Q19" i="1" s="1"/>
  <c r="P18" i="1"/>
  <c r="O18" i="1"/>
  <c r="Q18" i="1" s="1"/>
  <c r="P17" i="1"/>
  <c r="O17" i="1"/>
  <c r="Q17" i="1" s="1"/>
  <c r="P16" i="1"/>
  <c r="O16" i="1"/>
  <c r="Q16" i="1" s="1"/>
  <c r="P15" i="1"/>
  <c r="O15" i="1"/>
  <c r="Q15" i="1" s="1"/>
  <c r="P14" i="1"/>
  <c r="O14" i="1"/>
  <c r="Q14" i="1" s="1"/>
  <c r="O13" i="1"/>
  <c r="Q13" i="1" s="1"/>
  <c r="O12" i="1"/>
  <c r="Q12" i="1" s="1"/>
  <c r="J29" i="2" l="1"/>
  <c r="S17" i="1"/>
  <c r="S25" i="1"/>
  <c r="J29" i="3"/>
  <c r="J33" i="3"/>
  <c r="S20" i="1"/>
  <c r="J32" i="6"/>
  <c r="J30" i="6"/>
  <c r="J31" i="6"/>
  <c r="R26" i="6"/>
  <c r="J32" i="3"/>
  <c r="J31" i="3"/>
  <c r="S26" i="3"/>
  <c r="S11" i="1"/>
  <c r="S15" i="1"/>
  <c r="S23" i="1"/>
  <c r="D44" i="4"/>
  <c r="Q26" i="3"/>
  <c r="S11" i="2"/>
  <c r="S26" i="2" s="1"/>
  <c r="Q26" i="2"/>
  <c r="D44" i="2" s="1"/>
  <c r="P26" i="1"/>
  <c r="O26" i="1"/>
  <c r="J30" i="1" s="1"/>
  <c r="S24" i="1"/>
  <c r="S18" i="1"/>
  <c r="S12" i="1"/>
  <c r="S14" i="1"/>
  <c r="S19" i="1"/>
  <c r="S16" i="1"/>
  <c r="S13" i="1"/>
  <c r="S21" i="1"/>
  <c r="S22" i="1"/>
  <c r="Q26" i="1" l="1"/>
  <c r="J29" i="1"/>
  <c r="D43" i="6"/>
  <c r="D44" i="3"/>
  <c r="S26" i="1"/>
  <c r="D44" i="1" l="1"/>
</calcChain>
</file>

<file path=xl/sharedStrings.xml><?xml version="1.0" encoding="utf-8"?>
<sst xmlns="http://schemas.openxmlformats.org/spreadsheetml/2006/main" count="229" uniqueCount="55">
  <si>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</si>
  <si>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</si>
  <si>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</si>
  <si>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</si>
  <si>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</si>
  <si>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</si>
  <si>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</si>
  <si>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</si>
  <si>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</si>
  <si>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</si>
  <si>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</si>
  <si>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</si>
  <si>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</si>
  <si>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</si>
  <si>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</si>
  <si>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</si>
  <si>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</si>
  <si>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</si>
  <si>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</si>
  <si>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</si>
  <si>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</si>
  <si>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</si>
  <si>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</si>
  <si>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</si>
  <si>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</si>
  <si>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</si>
  <si>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</si>
  <si>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</si>
  <si>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</si>
  <si>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</si>
  <si>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NATIONAL BUILDING ENCLOSURE AGREEMENT</t>
  </si>
  <si>
    <t>ARCHITECTURAL SHEET METAL WORKER - FIRST 30 DAYS</t>
  </si>
  <si>
    <t>Sec Code: NA1</t>
  </si>
  <si>
    <t>Vacation Pay         Col. 4 x 1.75
(Taxable)</t>
  </si>
  <si>
    <t>ARCHITECTURAL SHEET METAL WORKER - AFTER 30 WORKING DAYS AND BEFORE 1,000 HOURS</t>
  </si>
  <si>
    <t>Sec Code: NA2</t>
  </si>
  <si>
    <t>Local Health Fund Col. 4 x 5.75</t>
  </si>
  <si>
    <t>ARCHITECTURAL SHEET METAL WORKER - AFTER 1,000 HOURS</t>
  </si>
  <si>
    <t>Sec Code: NAW</t>
  </si>
  <si>
    <t>Local Apprentice Fund Col. 4 x 0.10</t>
  </si>
  <si>
    <t>ARCHITECTURAL MATERIAL HANDLER - FIRST 30 DAYS</t>
  </si>
  <si>
    <t>Sec Code: MH1</t>
  </si>
  <si>
    <t>Supplemental Fund Col. 4 x 0.44   (Taxable)</t>
  </si>
  <si>
    <t>ARCHITECTURAL MATERIAL HANDLER - AFTER 30 DAYS UP TO 1,000 HOURS</t>
  </si>
  <si>
    <t>Sec Code: MH2</t>
  </si>
  <si>
    <t>ARCHITECTURAL MATERIAL HANDLER - AFTER 1,000 HOURS</t>
  </si>
  <si>
    <t>Sec Code: NMH</t>
  </si>
  <si>
    <t>401K</t>
  </si>
  <si>
    <t>AAMC Industry Promotion Fund Col. 4 x 0.50</t>
  </si>
  <si>
    <t>Rates Effective June 01, 2020 thru May 31, 2021</t>
  </si>
  <si>
    <t>Supplemental Fund Col. 4 x 0.52   (Taxable)</t>
  </si>
  <si>
    <t>Supplemental Fund (Taxable) Col. 4 x 0.52</t>
  </si>
  <si>
    <t>Supplemental Fund Col. 4 x 0.45  (Taxable)</t>
  </si>
  <si>
    <t>Supplemental Fund (Taxable) Col. 4 x 0.45</t>
  </si>
  <si>
    <t>Supplemental Fund Col. 4 x 0.45   (Taxable)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</si>
</sst>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1"/>
      <color theme="1"/>
      <name val="Calibri"/>
      <family val="2"/>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bottom style="thin">
        <color indexed="64"/>
      </bottom>
      <diagonal/>
    </border>
  </borders>
  <cellStyleXfs count="3">
    <xf numFmtId="0" fontId="0" fillId="0" borderId="0"/>
    <xf numFmtId="0" fontId="9" fillId="0" borderId="0"/>
    <xf numFmtId="44" fontId="29" fillId="0" borderId="0" applyFont="0" applyFill="0" applyBorder="0" applyAlignment="0" applyProtection="0"/>
  </cellStyleXfs>
  <cellXfs count="90">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4"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28" fillId="0" borderId="13" xfId="1" applyNumberFormat="1" applyFont="1" applyBorder="1" applyAlignment="1" applyProtection="1">
      <alignment horizontal="left" vertical="center" wrapText="1"/>
    </xf>
    <xf numFmtId="0" fontId="5" fillId="0" borderId="3" xfId="0" applyFont="1" applyBorder="1" applyAlignment="1">
      <alignment horizontal="center" vertical="center" wrapText="1"/>
    </xf>
    <xf numFmtId="0" fontId="28" fillId="0" borderId="5" xfId="1" applyNumberFormat="1" applyFont="1" applyBorder="1" applyAlignment="1" applyProtection="1">
      <alignment horizontal="left" vertical="top"/>
    </xf>
    <xf numFmtId="0" fontId="2" fillId="0" borderId="5" xfId="0" applyFont="1" applyBorder="1"/>
    <xf numFmtId="0" fontId="2" fillId="0" borderId="4" xfId="0" applyFont="1" applyBorder="1"/>
    <xf numFmtId="0" fontId="6" fillId="0" borderId="0" xfId="0" applyFont="1" applyBorder="1" applyAlignment="1">
      <alignment horizontal="left" vertical="center" wrapText="1"/>
    </xf>
    <xf numFmtId="0" fontId="5" fillId="0" borderId="3" xfId="0" applyFont="1" applyBorder="1" applyAlignment="1">
      <alignment horizontal="center" vertical="center"/>
    </xf>
    <xf numFmtId="8" fontId="2" fillId="0" borderId="0" xfId="0" applyNumberFormat="1" applyFont="1" applyFill="1"/>
    <xf numFmtId="0" fontId="4" fillId="0" borderId="3" xfId="0" applyFont="1" applyBorder="1" applyAlignment="1">
      <alignment horizontal="center" vertical="center"/>
    </xf>
    <xf numFmtId="8" fontId="4" fillId="0" borderId="3" xfId="0" applyNumberFormat="1" applyFont="1" applyBorder="1" applyAlignment="1">
      <alignment horizontal="center" vertical="center"/>
    </xf>
    <xf numFmtId="8" fontId="4" fillId="0" borderId="3" xfId="0" applyNumberFormat="1" applyFont="1" applyFill="1" applyBorder="1" applyAlignment="1">
      <alignment horizontal="center" vertical="center"/>
    </xf>
    <xf numFmtId="0" fontId="6" fillId="0" borderId="3" xfId="0" applyFont="1" applyBorder="1" applyAlignment="1">
      <alignment horizontal="center" vertical="center"/>
    </xf>
    <xf numFmtId="165" fontId="4" fillId="0" borderId="3" xfId="2" applyNumberFormat="1" applyFont="1" applyBorder="1" applyAlignment="1">
      <alignment horizontal="center"/>
    </xf>
    <xf numFmtId="165" fontId="4" fillId="0" borderId="3" xfId="0" applyNumberFormat="1" applyFont="1" applyBorder="1" applyAlignment="1">
      <alignment horizontal="center"/>
    </xf>
    <xf numFmtId="165" fontId="4" fillId="0" borderId="3" xfId="0" applyNumberFormat="1" applyFont="1" applyFill="1" applyBorder="1" applyAlignment="1">
      <alignment horizontal="center"/>
    </xf>
    <xf numFmtId="165" fontId="6" fillId="0" borderId="3" xfId="0" applyNumberFormat="1" applyFont="1" applyBorder="1" applyAlignment="1">
      <alignment horizontal="center"/>
    </xf>
    <xf numFmtId="165" fontId="6" fillId="0" borderId="3" xfId="0" applyNumberFormat="1" applyFont="1" applyFill="1" applyBorder="1" applyAlignment="1">
      <alignment horizontal="center"/>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165" fontId="10" fillId="0" borderId="5"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11" fillId="0" borderId="0" xfId="1" applyNumberFormat="1" applyFont="1" applyBorder="1" applyAlignment="1" applyProtection="1">
      <alignment horizontal="left" vertical="top" wrapText="1"/>
    </xf>
    <xf numFmtId="0" fontId="7" fillId="0" borderId="3" xfId="0" applyFont="1" applyFill="1" applyBorder="1" applyAlignment="1">
      <alignment horizontal="righ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6" fillId="0" borderId="0" xfId="0" applyFont="1" applyBorder="1" applyAlignment="1">
      <alignment horizontal="center" vertical="top" wrapText="1"/>
    </xf>
    <xf numFmtId="0" fontId="1" fillId="0" borderId="0" xfId="0" applyFont="1" applyAlignment="1">
      <alignment horizontal="center" vertical="center"/>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51"/>
  <sheetViews>
    <sheetView topLeftCell="A22" zoomScale="55" zoomScaleNormal="55" workbookViewId="0">
      <selection activeCell="A31" sqref="A31:I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7"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7" t="s">
        <v>31</v>
      </c>
      <c r="B4" s="87"/>
      <c r="C4" s="87"/>
      <c r="D4" s="87"/>
      <c r="E4" s="87"/>
      <c r="F4" s="87"/>
      <c r="G4" s="87"/>
      <c r="H4" s="87"/>
      <c r="I4" s="87"/>
      <c r="J4" s="87"/>
      <c r="K4" s="87"/>
      <c r="L4" s="87"/>
      <c r="M4" s="87"/>
      <c r="N4" s="87"/>
      <c r="O4" s="87"/>
      <c r="P4" s="87"/>
      <c r="Q4" s="87"/>
      <c r="R4" s="87"/>
      <c r="S4" s="87"/>
    </row>
    <row r="5" spans="1:20" ht="50.1" customHeight="1" thickBot="1" x14ac:dyDescent="0.45">
      <c r="M5" s="2" t="s">
        <v>2</v>
      </c>
      <c r="N5" s="3"/>
      <c r="O5" s="4"/>
      <c r="P5" s="4"/>
      <c r="Q5" s="4"/>
      <c r="R5" s="4"/>
      <c r="S5" s="4"/>
    </row>
    <row r="6" spans="1:20" ht="22.9" x14ac:dyDescent="0.4">
      <c r="B6" s="5" t="s">
        <v>3</v>
      </c>
      <c r="C6" s="6"/>
      <c r="D6" s="6"/>
      <c r="N6" s="7"/>
      <c r="O6" s="7"/>
      <c r="P6" s="7"/>
      <c r="Q6" s="7"/>
      <c r="R6" s="7"/>
      <c r="S6" s="8"/>
    </row>
    <row r="7" spans="1:20" ht="30.75" customHeight="1" thickBot="1" x14ac:dyDescent="0.4">
      <c r="A7" s="82" t="s">
        <v>32</v>
      </c>
      <c r="B7" s="84" t="s">
        <v>4</v>
      </c>
      <c r="C7" s="84"/>
      <c r="D7" s="84"/>
      <c r="E7" s="86" t="s">
        <v>49</v>
      </c>
      <c r="F7" s="86"/>
      <c r="G7" s="86"/>
      <c r="H7" s="86"/>
      <c r="I7" s="86"/>
      <c r="J7" s="86"/>
      <c r="K7" s="86"/>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20" ht="54" customHeight="1" x14ac:dyDescent="0.25">
      <c r="A10" s="12" t="s">
        <v>6</v>
      </c>
      <c r="B10" s="77" t="s">
        <v>7</v>
      </c>
      <c r="C10" s="77"/>
      <c r="D10" s="77"/>
      <c r="E10" s="77"/>
      <c r="F10" s="77"/>
      <c r="G10" s="77"/>
      <c r="H10" s="77"/>
      <c r="I10" s="78" t="s">
        <v>8</v>
      </c>
      <c r="J10" s="78"/>
      <c r="K10" s="79"/>
      <c r="L10" s="12" t="s">
        <v>9</v>
      </c>
      <c r="M10" s="12" t="s">
        <v>10</v>
      </c>
      <c r="N10" s="12" t="s">
        <v>11</v>
      </c>
      <c r="O10" s="12" t="s">
        <v>12</v>
      </c>
      <c r="P10" s="12" t="s">
        <v>13</v>
      </c>
      <c r="Q10" s="12" t="s">
        <v>33</v>
      </c>
      <c r="R10" s="12" t="s">
        <v>50</v>
      </c>
      <c r="S10" s="12" t="s">
        <v>14</v>
      </c>
      <c r="T10" s="49" t="s">
        <v>47</v>
      </c>
    </row>
    <row r="11" spans="1:20" ht="35.1" customHeight="1" x14ac:dyDescent="0.25">
      <c r="A11" s="13"/>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47">
        <v>0</v>
      </c>
    </row>
    <row r="12" spans="1:20" ht="35.1" customHeight="1" x14ac:dyDescent="0.25">
      <c r="A12" s="13"/>
      <c r="B12" s="71"/>
      <c r="C12" s="71"/>
      <c r="D12" s="71"/>
      <c r="E12" s="71"/>
      <c r="F12" s="71"/>
      <c r="G12" s="71"/>
      <c r="H12" s="71"/>
      <c r="I12" s="72"/>
      <c r="J12" s="72"/>
      <c r="K12" s="72"/>
      <c r="L12" s="14"/>
      <c r="M12" s="14"/>
      <c r="N12" s="14"/>
      <c r="O12" s="15">
        <f t="shared" si="0"/>
        <v>0</v>
      </c>
      <c r="P12" s="16">
        <f t="shared" si="1"/>
        <v>0</v>
      </c>
      <c r="Q12" s="17">
        <f t="shared" ref="Q12:Q25" si="2">O12*1.75</f>
        <v>0</v>
      </c>
      <c r="R12" s="18">
        <f t="shared" ref="R12:R25" si="3">(L12+M12+N12)*0.51</f>
        <v>0</v>
      </c>
      <c r="S12" s="18">
        <f t="shared" ref="S12:S25" si="4">P12+Q12+R12</f>
        <v>0</v>
      </c>
      <c r="T12" s="47">
        <v>0</v>
      </c>
    </row>
    <row r="13" spans="1:20" ht="35.1" customHeight="1" x14ac:dyDescent="0.25">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47">
        <v>0</v>
      </c>
    </row>
    <row r="14" spans="1:20" ht="35.1" customHeight="1" x14ac:dyDescent="0.25">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47">
        <v>0</v>
      </c>
    </row>
    <row r="15" spans="1:20" ht="35.1" customHeight="1" x14ac:dyDescent="0.25">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47">
        <v>0</v>
      </c>
    </row>
    <row r="16" spans="1:20" ht="35.1" customHeight="1" x14ac:dyDescent="0.25">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47">
        <v>0</v>
      </c>
    </row>
    <row r="17" spans="1:40" ht="35.1" customHeight="1" x14ac:dyDescent="0.25">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47">
        <v>0</v>
      </c>
    </row>
    <row r="18" spans="1:40" ht="35.1" customHeight="1" x14ac:dyDescent="0.25">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47">
        <v>0</v>
      </c>
    </row>
    <row r="19" spans="1:40" ht="35.1" customHeight="1" x14ac:dyDescent="0.25">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47">
        <v>0</v>
      </c>
    </row>
    <row r="20" spans="1:40" ht="35.1" customHeight="1" x14ac:dyDescent="0.25">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47">
        <v>0</v>
      </c>
    </row>
    <row r="21" spans="1:40" ht="35.1" customHeight="1" x14ac:dyDescent="0.25">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47">
        <v>0</v>
      </c>
    </row>
    <row r="22" spans="1:40" ht="35.1" customHeight="1" x14ac:dyDescent="0.25">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47">
        <v>0</v>
      </c>
    </row>
    <row r="23" spans="1:40" ht="35.1" customHeight="1" x14ac:dyDescent="0.25">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47">
        <v>0</v>
      </c>
    </row>
    <row r="24" spans="1:40" ht="35.1" customHeight="1" x14ac:dyDescent="0.25">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47">
        <v>0</v>
      </c>
    </row>
    <row r="25" spans="1:40" ht="35.1" customHeight="1" x14ac:dyDescent="0.25">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47">
        <v>0</v>
      </c>
    </row>
    <row r="26" spans="1:40" s="33" customFormat="1" ht="35.1" customHeight="1" x14ac:dyDescent="0.25">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48">
        <f>SUM(T11:T25)</f>
        <v>0</v>
      </c>
    </row>
    <row r="27" spans="1:40" s="33" customFormat="1" ht="35.1" customHeight="1" x14ac:dyDescent="0.5">
      <c r="A27" s="34"/>
      <c r="B27" s="34"/>
      <c r="C27" s="19"/>
      <c r="D27" s="19"/>
      <c r="E27" s="19"/>
      <c r="F27" s="19"/>
      <c r="G27" s="19"/>
      <c r="H27" s="19"/>
      <c r="I27" s="19"/>
      <c r="J27" s="19"/>
      <c r="K27" s="19"/>
      <c r="L27" s="35"/>
      <c r="M27" s="35"/>
      <c r="N27" s="35"/>
      <c r="O27" s="36"/>
      <c r="P27" s="37"/>
      <c r="Q27" s="37"/>
      <c r="R27" s="37"/>
      <c r="S27" s="37"/>
      <c r="T27" s="45"/>
    </row>
    <row r="28" spans="1:40" s="33" customFormat="1" ht="35.1" customHeight="1" x14ac:dyDescent="0.5">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51</v>
      </c>
      <c r="B30" s="64"/>
      <c r="C30" s="64"/>
      <c r="D30" s="64"/>
      <c r="E30" s="64"/>
      <c r="F30" s="64"/>
      <c r="G30" s="64"/>
      <c r="H30" s="64"/>
      <c r="I30" s="65"/>
      <c r="J30" s="66">
        <f>SUM(O26*0.52)</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f>SUM(T11:T25)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7:A9"/>
    <mergeCell ref="B7:D9"/>
    <mergeCell ref="E7:K7"/>
    <mergeCell ref="A4:S4"/>
    <mergeCell ref="B10:H10"/>
    <mergeCell ref="I10:K10"/>
    <mergeCell ref="B11:H11"/>
    <mergeCell ref="I11:K11"/>
    <mergeCell ref="B12:H12"/>
    <mergeCell ref="I12:K12"/>
    <mergeCell ref="B13:H13"/>
    <mergeCell ref="I13:K13"/>
    <mergeCell ref="B14:H14"/>
    <mergeCell ref="I14:K14"/>
    <mergeCell ref="B15:H15"/>
    <mergeCell ref="I15:K15"/>
    <mergeCell ref="B22:H22"/>
    <mergeCell ref="I22:K22"/>
    <mergeCell ref="B23:H23"/>
    <mergeCell ref="I23:K23"/>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4:H24"/>
    <mergeCell ref="I24:K24"/>
    <mergeCell ref="A38:I38"/>
    <mergeCell ref="J38:K38"/>
    <mergeCell ref="M38:S41"/>
    <mergeCell ref="A39:I39"/>
    <mergeCell ref="J39:K39"/>
    <mergeCell ref="A40:I40"/>
    <mergeCell ref="J40:K40"/>
    <mergeCell ref="A41:I41"/>
    <mergeCell ref="J41:K41"/>
    <mergeCell ref="M29:S37"/>
    <mergeCell ref="A31:I31"/>
    <mergeCell ref="J31:K31"/>
    <mergeCell ref="A32:I32"/>
    <mergeCell ref="J32:K32"/>
    <mergeCell ref="A33:I33"/>
    <mergeCell ref="J33:K33"/>
    <mergeCell ref="A30:I30"/>
    <mergeCell ref="J30:K30"/>
    <mergeCell ref="A35:I35"/>
    <mergeCell ref="J35:K35"/>
    <mergeCell ref="J34:K34"/>
    <mergeCell ref="A36:I36"/>
    <mergeCell ref="J36:K36"/>
    <mergeCell ref="A37:I37"/>
    <mergeCell ref="J37:K37"/>
    <mergeCell ref="A34:I34"/>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51"/>
  <sheetViews>
    <sheetView topLeftCell="A22" zoomScale="55" zoomScaleNormal="55" workbookViewId="0">
      <selection activeCell="A32" sqref="A32:I32"/>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42578125"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7" t="s">
        <v>34</v>
      </c>
      <c r="B4" s="87"/>
      <c r="C4" s="87"/>
      <c r="D4" s="87"/>
      <c r="E4" s="87"/>
      <c r="F4" s="87"/>
      <c r="G4" s="87"/>
      <c r="H4" s="87"/>
      <c r="I4" s="87"/>
      <c r="J4" s="87"/>
      <c r="K4" s="87"/>
      <c r="L4" s="87"/>
      <c r="M4" s="87"/>
      <c r="N4" s="87"/>
      <c r="O4" s="87"/>
      <c r="P4" s="87"/>
      <c r="Q4" s="87"/>
      <c r="R4" s="87"/>
      <c r="S4" s="87"/>
    </row>
    <row r="5" spans="1:20" ht="50.1" customHeight="1" thickBot="1" x14ac:dyDescent="0.45">
      <c r="M5" s="2" t="s">
        <v>2</v>
      </c>
      <c r="N5" s="3"/>
      <c r="O5" s="4"/>
      <c r="P5" s="4"/>
      <c r="Q5" s="4"/>
      <c r="R5" s="4"/>
      <c r="S5" s="4"/>
    </row>
    <row r="6" spans="1:20" ht="22.9" x14ac:dyDescent="0.4">
      <c r="B6" s="5" t="s">
        <v>3</v>
      </c>
      <c r="C6" s="6"/>
      <c r="D6" s="6"/>
      <c r="N6" s="7"/>
      <c r="O6" s="7"/>
      <c r="P6" s="7"/>
      <c r="Q6" s="7"/>
      <c r="R6" s="7"/>
      <c r="S6" s="8"/>
    </row>
    <row r="7" spans="1:20" ht="30.75" customHeight="1" thickBot="1" x14ac:dyDescent="0.4">
      <c r="A7" s="82" t="s">
        <v>35</v>
      </c>
      <c r="B7" s="84" t="s">
        <v>4</v>
      </c>
      <c r="C7" s="84"/>
      <c r="D7" s="84"/>
      <c r="E7" s="86" t="s">
        <v>49</v>
      </c>
      <c r="F7" s="86"/>
      <c r="G7" s="86"/>
      <c r="H7" s="86"/>
      <c r="I7" s="86"/>
      <c r="J7" s="86"/>
      <c r="K7" s="86"/>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c r="T9" s="11">
        <v>9</v>
      </c>
    </row>
    <row r="10" spans="1:20" ht="54" x14ac:dyDescent="0.4">
      <c r="A10" s="39" t="s">
        <v>6</v>
      </c>
      <c r="B10" s="77" t="s">
        <v>7</v>
      </c>
      <c r="C10" s="77"/>
      <c r="D10" s="77"/>
      <c r="E10" s="77"/>
      <c r="F10" s="77"/>
      <c r="G10" s="77"/>
      <c r="H10" s="77"/>
      <c r="I10" s="78" t="s">
        <v>8</v>
      </c>
      <c r="J10" s="78"/>
      <c r="K10" s="79"/>
      <c r="L10" s="39" t="s">
        <v>9</v>
      </c>
      <c r="M10" s="39" t="s">
        <v>10</v>
      </c>
      <c r="N10" s="39" t="s">
        <v>11</v>
      </c>
      <c r="O10" s="39" t="s">
        <v>12</v>
      </c>
      <c r="P10" s="39" t="s">
        <v>13</v>
      </c>
      <c r="Q10" s="39" t="s">
        <v>33</v>
      </c>
      <c r="R10" s="39" t="s">
        <v>50</v>
      </c>
      <c r="S10" s="39" t="s">
        <v>14</v>
      </c>
      <c r="T10" s="50" t="s">
        <v>47</v>
      </c>
    </row>
    <row r="11" spans="1:20" ht="35.1" customHeight="1" x14ac:dyDescent="0.4">
      <c r="A11" s="13">
        <v>35</v>
      </c>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50">
        <v>0</v>
      </c>
    </row>
    <row r="12" spans="1:20" ht="35.1" customHeight="1" x14ac:dyDescent="0.4">
      <c r="A12" s="13"/>
      <c r="B12" s="71"/>
      <c r="C12" s="71"/>
      <c r="D12" s="71"/>
      <c r="E12" s="71"/>
      <c r="F12" s="71"/>
      <c r="G12" s="71"/>
      <c r="H12" s="71"/>
      <c r="I12" s="72"/>
      <c r="J12" s="72"/>
      <c r="K12" s="72"/>
      <c r="L12" s="14"/>
      <c r="M12" s="14"/>
      <c r="N12" s="14"/>
      <c r="O12" s="15">
        <f t="shared" si="0"/>
        <v>0</v>
      </c>
      <c r="P12" s="16">
        <f t="shared" si="1"/>
        <v>0</v>
      </c>
      <c r="Q12" s="17">
        <f t="shared" ref="Q12:Q25" si="2">P12*1.75</f>
        <v>0</v>
      </c>
      <c r="R12" s="18">
        <f t="shared" ref="R12:R25" si="3">(L12+M12+N12)*0.51</f>
        <v>0</v>
      </c>
      <c r="S12" s="18">
        <f t="shared" ref="S12:S25" si="4">P12+Q12+R12</f>
        <v>0</v>
      </c>
      <c r="T12" s="50">
        <v>0</v>
      </c>
    </row>
    <row r="13" spans="1:20" ht="35.1" customHeight="1" x14ac:dyDescent="0.4">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50">
        <v>0</v>
      </c>
    </row>
    <row r="14" spans="1:20" ht="35.1" customHeight="1" x14ac:dyDescent="0.4">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50">
        <v>0</v>
      </c>
    </row>
    <row r="15" spans="1:20" ht="35.1" customHeight="1" x14ac:dyDescent="0.4">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50">
        <v>0</v>
      </c>
    </row>
    <row r="16" spans="1:20" ht="35.1" customHeight="1" x14ac:dyDescent="0.4">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50">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50">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50">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50">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50">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50">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50">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50">
        <v>0</v>
      </c>
    </row>
    <row r="24" spans="1:40" ht="35.1" customHeight="1" x14ac:dyDescent="0.4">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50">
        <v>0</v>
      </c>
    </row>
    <row r="25" spans="1:40" ht="35.1" customHeight="1" x14ac:dyDescent="0.4">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50">
        <v>0</v>
      </c>
    </row>
    <row r="26" spans="1:40" s="33" customFormat="1" ht="35.1" customHeight="1" x14ac:dyDescent="0.4">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50">
        <f>SUM(T11:T25)</f>
        <v>0</v>
      </c>
    </row>
    <row r="27" spans="1:40" s="33" customFormat="1" ht="35.1" customHeight="1" x14ac:dyDescent="0.5">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5">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51</v>
      </c>
      <c r="B30" s="64"/>
      <c r="C30" s="64"/>
      <c r="D30" s="64"/>
      <c r="E30" s="64"/>
      <c r="F30" s="64"/>
      <c r="G30" s="64"/>
      <c r="H30" s="64"/>
      <c r="I30" s="65"/>
      <c r="J30" s="66">
        <f>SUM(O26*0.52)</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36</v>
      </c>
      <c r="B31" s="64"/>
      <c r="C31" s="64"/>
      <c r="D31" s="64"/>
      <c r="E31" s="64"/>
      <c r="F31" s="64"/>
      <c r="G31" s="64"/>
      <c r="H31" s="64"/>
      <c r="I31" s="65"/>
      <c r="J31" s="66">
        <f>SUM(O26*5.75)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8"/>
      <c r="B32" s="69"/>
      <c r="C32" s="69"/>
      <c r="D32" s="69"/>
      <c r="E32" s="69"/>
      <c r="F32" s="69"/>
      <c r="G32" s="69"/>
      <c r="H32" s="69"/>
      <c r="I32" s="70"/>
      <c r="J32" s="66">
        <f>SUM(T11:T25)</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8"/>
      <c r="B33" s="69"/>
      <c r="C33" s="69"/>
      <c r="D33" s="69"/>
      <c r="E33" s="69"/>
      <c r="F33" s="69"/>
      <c r="G33" s="69"/>
      <c r="H33" s="69"/>
      <c r="I33" s="70"/>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S41"/>
    <mergeCell ref="A39:I39"/>
    <mergeCell ref="J39:K39"/>
    <mergeCell ref="A40:I40"/>
    <mergeCell ref="J40:K40"/>
    <mergeCell ref="A41:I41"/>
    <mergeCell ref="J41:K41"/>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0"/>
  <sheetViews>
    <sheetView topLeftCell="A25" zoomScale="55" zoomScaleNormal="55" workbookViewId="0">
      <selection activeCell="A37" sqref="A37:I3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85546875"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7" t="s">
        <v>37</v>
      </c>
      <c r="B4" s="87"/>
      <c r="C4" s="87"/>
      <c r="D4" s="87"/>
      <c r="E4" s="87"/>
      <c r="F4" s="87"/>
      <c r="G4" s="87"/>
      <c r="H4" s="87"/>
      <c r="I4" s="87"/>
      <c r="J4" s="87"/>
      <c r="K4" s="87"/>
      <c r="L4" s="87"/>
      <c r="M4" s="87"/>
      <c r="N4" s="87"/>
      <c r="O4" s="87"/>
      <c r="P4" s="87"/>
      <c r="Q4" s="87"/>
      <c r="R4" s="87"/>
      <c r="S4" s="87"/>
    </row>
    <row r="5" spans="1:20" ht="50.1" customHeight="1" thickBot="1" x14ac:dyDescent="0.45">
      <c r="M5" s="2" t="s">
        <v>2</v>
      </c>
      <c r="N5" s="3"/>
      <c r="O5" s="4"/>
      <c r="P5" s="4"/>
      <c r="Q5" s="4"/>
      <c r="R5" s="4"/>
      <c r="S5" s="4"/>
    </row>
    <row r="6" spans="1:20" ht="22.9" x14ac:dyDescent="0.4">
      <c r="B6" s="5" t="s">
        <v>3</v>
      </c>
      <c r="C6" s="6"/>
      <c r="D6" s="6"/>
      <c r="N6" s="7"/>
      <c r="O6" s="7"/>
      <c r="P6" s="7"/>
      <c r="Q6" s="7"/>
      <c r="R6" s="7"/>
      <c r="S6" s="8"/>
    </row>
    <row r="7" spans="1:20" ht="30.75" customHeight="1" thickBot="1" x14ac:dyDescent="0.4">
      <c r="A7" s="82" t="s">
        <v>38</v>
      </c>
      <c r="B7" s="84" t="s">
        <v>4</v>
      </c>
      <c r="C7" s="84"/>
      <c r="D7" s="84"/>
      <c r="E7" s="86" t="s">
        <v>49</v>
      </c>
      <c r="F7" s="86"/>
      <c r="G7" s="86"/>
      <c r="H7" s="86"/>
      <c r="I7" s="86"/>
      <c r="J7" s="86"/>
      <c r="K7" s="86"/>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c r="T9" s="11">
        <v>9</v>
      </c>
    </row>
    <row r="10" spans="1:20"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33</v>
      </c>
      <c r="R10" s="39" t="s">
        <v>50</v>
      </c>
      <c r="S10" s="39" t="s">
        <v>14</v>
      </c>
      <c r="T10" s="46" t="s">
        <v>47</v>
      </c>
    </row>
    <row r="11" spans="1:20" ht="35.1" customHeight="1" x14ac:dyDescent="0.4">
      <c r="A11" s="13"/>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51">
        <v>0</v>
      </c>
    </row>
    <row r="12" spans="1:20" ht="35.1" customHeight="1" x14ac:dyDescent="0.4">
      <c r="A12" s="13"/>
      <c r="B12" s="71"/>
      <c r="C12" s="71"/>
      <c r="D12" s="71"/>
      <c r="E12" s="71"/>
      <c r="F12" s="71"/>
      <c r="G12" s="71"/>
      <c r="H12" s="71"/>
      <c r="I12" s="72"/>
      <c r="J12" s="72"/>
      <c r="K12" s="72"/>
      <c r="L12" s="14"/>
      <c r="M12" s="14"/>
      <c r="N12" s="14"/>
      <c r="O12" s="15">
        <f t="shared" si="0"/>
        <v>0</v>
      </c>
      <c r="P12" s="16">
        <f t="shared" si="1"/>
        <v>0</v>
      </c>
      <c r="Q12" s="17">
        <f t="shared" ref="Q12:Q25" si="2">O12*1.75</f>
        <v>0</v>
      </c>
      <c r="R12" s="18">
        <f t="shared" ref="R12:R25" si="3">(L12+M12+N12)*0.51</f>
        <v>0</v>
      </c>
      <c r="S12" s="18">
        <f t="shared" ref="S12:S25" si="4">P12+Q12+R12</f>
        <v>0</v>
      </c>
      <c r="T12" s="51">
        <v>0</v>
      </c>
    </row>
    <row r="13" spans="1:20" ht="35.1" customHeight="1" x14ac:dyDescent="0.4">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51">
        <v>0</v>
      </c>
    </row>
    <row r="14" spans="1:20" ht="35.1" customHeight="1" x14ac:dyDescent="0.4">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51">
        <v>0</v>
      </c>
    </row>
    <row r="15" spans="1:20" ht="35.1" customHeight="1" x14ac:dyDescent="0.4">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51">
        <v>0</v>
      </c>
    </row>
    <row r="16" spans="1:20" ht="35.1" customHeight="1" x14ac:dyDescent="0.4">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51">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51">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51">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51">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51">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51">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51">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51">
        <v>0</v>
      </c>
    </row>
    <row r="24" spans="1:40" ht="35.1" customHeight="1" x14ac:dyDescent="0.4">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51">
        <v>0</v>
      </c>
    </row>
    <row r="25" spans="1:40" ht="35.1" customHeight="1" x14ac:dyDescent="0.4">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51">
        <v>0</v>
      </c>
    </row>
    <row r="26" spans="1:40" s="33" customFormat="1" ht="35.1" customHeight="1" x14ac:dyDescent="0.4">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52">
        <f>SUM(T11:T25)</f>
        <v>0</v>
      </c>
    </row>
    <row r="27" spans="1:40" s="33" customFormat="1" ht="35.1" customHeight="1" x14ac:dyDescent="0.5">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5">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51</v>
      </c>
      <c r="B30" s="64"/>
      <c r="C30" s="64"/>
      <c r="D30" s="64"/>
      <c r="E30" s="64"/>
      <c r="F30" s="64"/>
      <c r="G30" s="64"/>
      <c r="H30" s="64"/>
      <c r="I30" s="65"/>
      <c r="J30" s="66">
        <f>SUM(O26*0.52)</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36</v>
      </c>
      <c r="B31" s="64"/>
      <c r="C31" s="64"/>
      <c r="D31" s="64"/>
      <c r="E31" s="64"/>
      <c r="F31" s="64"/>
      <c r="G31" s="64"/>
      <c r="H31" s="64"/>
      <c r="I31" s="65"/>
      <c r="J31" s="66">
        <f>SUM(O26*5.75)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t="s">
        <v>39</v>
      </c>
      <c r="B32" s="64"/>
      <c r="C32" s="64"/>
      <c r="D32" s="64"/>
      <c r="E32" s="64"/>
      <c r="F32" s="64"/>
      <c r="G32" s="64"/>
      <c r="H32" s="64"/>
      <c r="I32" s="65"/>
      <c r="J32" s="66">
        <f>SUM(O26*0.1)</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t="s">
        <v>48</v>
      </c>
      <c r="B33" s="64"/>
      <c r="C33" s="64"/>
      <c r="D33" s="64"/>
      <c r="E33" s="64"/>
      <c r="F33" s="64"/>
      <c r="G33" s="64"/>
      <c r="H33" s="64"/>
      <c r="I33" s="65"/>
      <c r="J33" s="66">
        <f>SUM(O26*0.5)</f>
        <v>0</v>
      </c>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f>SUM(T11:T25)</f>
        <v>0</v>
      </c>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3"/>
      <c r="B35" s="64"/>
      <c r="C35" s="64"/>
      <c r="D35" s="64"/>
      <c r="E35" s="64"/>
      <c r="F35" s="64"/>
      <c r="G35" s="64"/>
      <c r="H35" s="64"/>
      <c r="I35" s="65"/>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7"/>
      <c r="K36" s="67"/>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6"/>
      <c r="K37" s="66"/>
      <c r="M37" s="73" t="s">
        <v>18</v>
      </c>
      <c r="N37" s="73"/>
      <c r="O37" s="73"/>
      <c r="P37" s="73"/>
      <c r="Q37" s="73"/>
      <c r="R37" s="73"/>
      <c r="S37" s="73"/>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74"/>
      <c r="K38" s="74"/>
      <c r="L38" s="23"/>
      <c r="M38" s="73"/>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66"/>
      <c r="K40" s="66"/>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45">
      <c r="A41" s="63"/>
      <c r="B41" s="64"/>
      <c r="C41" s="64"/>
      <c r="D41" s="64"/>
      <c r="E41" s="64"/>
      <c r="F41" s="64"/>
      <c r="G41" s="64"/>
      <c r="H41" s="64"/>
      <c r="I41" s="65"/>
      <c r="J41" s="59"/>
      <c r="K41" s="59"/>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58"/>
      <c r="B42" s="58"/>
      <c r="C42" s="58"/>
      <c r="D42" s="58"/>
      <c r="E42" s="58"/>
      <c r="F42" s="58"/>
      <c r="G42" s="58"/>
      <c r="H42" s="58"/>
      <c r="I42" s="58"/>
      <c r="J42" s="59"/>
      <c r="K42" s="59"/>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60" t="s">
        <v>19</v>
      </c>
      <c r="B43" s="60"/>
      <c r="C43" s="60"/>
      <c r="D43" s="60"/>
      <c r="E43" s="60"/>
      <c r="F43" s="60"/>
      <c r="G43" s="60"/>
      <c r="H43" s="60"/>
      <c r="I43" s="60"/>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61" t="s">
        <v>22</v>
      </c>
      <c r="B44" s="61"/>
      <c r="C44" s="61"/>
      <c r="D44" s="62">
        <f>SUM(J29:K42)</f>
        <v>0</v>
      </c>
      <c r="E44" s="62"/>
      <c r="F44" s="62"/>
      <c r="G44" s="62"/>
      <c r="H44" s="62"/>
      <c r="I44" s="23"/>
      <c r="J44" s="43"/>
      <c r="K44" s="43"/>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43" t="s">
        <v>23</v>
      </c>
      <c r="B45" s="43"/>
      <c r="C45" s="43"/>
      <c r="D45" s="43"/>
      <c r="E45" s="43"/>
      <c r="F45" s="43"/>
      <c r="G45" s="43"/>
      <c r="H45" s="43"/>
      <c r="I45" s="43"/>
      <c r="J45" s="43"/>
      <c r="K45" s="43"/>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43"/>
      <c r="B46" s="43"/>
      <c r="C46" s="43"/>
      <c r="D46" s="43"/>
      <c r="E46" s="43"/>
      <c r="F46" s="43"/>
      <c r="G46" s="43"/>
      <c r="H46" s="43"/>
      <c r="I46" s="43"/>
      <c r="J46" s="43"/>
      <c r="K46" s="43"/>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43"/>
      <c r="B47" s="43"/>
      <c r="C47" s="43"/>
      <c r="D47" s="43"/>
      <c r="E47" s="43"/>
      <c r="F47" s="43"/>
      <c r="G47" s="43"/>
      <c r="H47" s="43"/>
      <c r="I47" s="43"/>
      <c r="J47" s="43"/>
      <c r="K47" s="43"/>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43"/>
      <c r="B48" s="43"/>
      <c r="C48" s="43"/>
      <c r="D48" s="43"/>
      <c r="E48" s="43"/>
      <c r="F48" s="43"/>
      <c r="G48" s="43"/>
      <c r="H48" s="43"/>
      <c r="I48" s="43"/>
      <c r="J48" s="43"/>
      <c r="K48" s="43"/>
      <c r="L48" s="23"/>
      <c r="M48" s="26"/>
      <c r="N48" s="26"/>
      <c r="O48" s="26"/>
      <c r="P48" s="26"/>
      <c r="Q48" s="26"/>
      <c r="R48" s="26"/>
      <c r="S48" s="26"/>
    </row>
    <row r="49" spans="1:19" ht="118.5" customHeight="1" x14ac:dyDescent="0.25">
      <c r="A49" s="43"/>
      <c r="B49" s="43"/>
      <c r="C49" s="43"/>
      <c r="D49" s="43"/>
      <c r="E49" s="43"/>
      <c r="F49" s="43"/>
      <c r="G49" s="43"/>
      <c r="H49" s="43"/>
      <c r="I49" s="43"/>
      <c r="J49" s="43"/>
      <c r="K49" s="43"/>
      <c r="L49" s="23"/>
      <c r="M49" s="56" t="s">
        <v>27</v>
      </c>
      <c r="N49" s="57"/>
      <c r="O49" s="57"/>
      <c r="P49" s="57"/>
      <c r="Q49" s="57"/>
      <c r="R49" s="40" t="s">
        <v>28</v>
      </c>
      <c r="S49" s="41"/>
    </row>
    <row r="50" spans="1:19" ht="114.75" customHeight="1" x14ac:dyDescent="0.25">
      <c r="A50" s="43"/>
      <c r="B50" s="43"/>
      <c r="C50" s="43"/>
      <c r="D50" s="43"/>
      <c r="E50" s="43"/>
      <c r="F50" s="43"/>
      <c r="G50" s="43"/>
      <c r="H50" s="43"/>
      <c r="I50" s="43"/>
      <c r="L50" s="23"/>
      <c r="M50" s="57"/>
      <c r="N50" s="57"/>
      <c r="O50" s="57"/>
      <c r="P50" s="57"/>
      <c r="Q50" s="57"/>
      <c r="R50" s="38" t="s">
        <v>29</v>
      </c>
      <c r="S50" s="42"/>
    </row>
  </sheetData>
  <sheetProtection selectLockedCells="1"/>
  <mergeCells count="74">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A26:K26"/>
    <mergeCell ref="A33:I33"/>
    <mergeCell ref="B19:H19"/>
    <mergeCell ref="I19:K19"/>
    <mergeCell ref="B20:H20"/>
    <mergeCell ref="I20:K20"/>
    <mergeCell ref="B21:H21"/>
    <mergeCell ref="I21:K21"/>
    <mergeCell ref="B22:H22"/>
    <mergeCell ref="I22:K22"/>
    <mergeCell ref="B23:H23"/>
    <mergeCell ref="I23:K23"/>
    <mergeCell ref="B24:H24"/>
    <mergeCell ref="I24:K24"/>
    <mergeCell ref="A36:I36"/>
    <mergeCell ref="J36:K36"/>
    <mergeCell ref="J35:K35"/>
    <mergeCell ref="M29:S36"/>
    <mergeCell ref="A30:I30"/>
    <mergeCell ref="J30:K30"/>
    <mergeCell ref="A31:I31"/>
    <mergeCell ref="J31:K31"/>
    <mergeCell ref="A32:I32"/>
    <mergeCell ref="J32:K32"/>
    <mergeCell ref="A34:I34"/>
    <mergeCell ref="J33:K33"/>
    <mergeCell ref="A35:I35"/>
    <mergeCell ref="A29:I29"/>
    <mergeCell ref="J29:K29"/>
    <mergeCell ref="J34:K34"/>
    <mergeCell ref="M49:Q50"/>
    <mergeCell ref="A42:I42"/>
    <mergeCell ref="J41:K41"/>
    <mergeCell ref="A43:I43"/>
    <mergeCell ref="J42:K42"/>
    <mergeCell ref="A44:C44"/>
    <mergeCell ref="D44:H44"/>
    <mergeCell ref="A41:I41"/>
    <mergeCell ref="M37:S40"/>
    <mergeCell ref="A39:I39"/>
    <mergeCell ref="J38:K38"/>
    <mergeCell ref="A40:I40"/>
    <mergeCell ref="J39:K39"/>
    <mergeCell ref="J40:K40"/>
    <mergeCell ref="A37:I37"/>
    <mergeCell ref="A38:I38"/>
    <mergeCell ref="J37:K3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1"/>
  <sheetViews>
    <sheetView topLeftCell="A25" zoomScale="55" zoomScaleNormal="55" workbookViewId="0">
      <selection activeCell="A30" sqref="A30:I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7" t="s">
        <v>40</v>
      </c>
      <c r="B4" s="87"/>
      <c r="C4" s="87"/>
      <c r="D4" s="87"/>
      <c r="E4" s="87"/>
      <c r="F4" s="87"/>
      <c r="G4" s="87"/>
      <c r="H4" s="87"/>
      <c r="I4" s="87"/>
      <c r="J4" s="87"/>
      <c r="K4" s="87"/>
      <c r="L4" s="87"/>
      <c r="M4" s="87"/>
      <c r="N4" s="87"/>
      <c r="O4" s="87"/>
      <c r="P4" s="87"/>
      <c r="Q4" s="87"/>
      <c r="R4" s="87"/>
      <c r="S4" s="87"/>
    </row>
    <row r="5" spans="1:19" ht="50.1" customHeight="1" thickBot="1" x14ac:dyDescent="0.45">
      <c r="M5" s="2" t="s">
        <v>2</v>
      </c>
      <c r="N5" s="3"/>
      <c r="O5" s="4"/>
      <c r="P5" s="4"/>
      <c r="Q5" s="4"/>
      <c r="R5" s="4"/>
      <c r="S5" s="4"/>
    </row>
    <row r="6" spans="1:19" ht="22.9" x14ac:dyDescent="0.4">
      <c r="B6" s="5" t="s">
        <v>3</v>
      </c>
      <c r="C6" s="6"/>
      <c r="D6" s="6"/>
      <c r="N6" s="7"/>
      <c r="O6" s="7"/>
      <c r="P6" s="7"/>
      <c r="Q6" s="7"/>
      <c r="R6" s="7"/>
      <c r="S6" s="8"/>
    </row>
    <row r="7" spans="1:19" ht="30.75" customHeight="1" thickBot="1" x14ac:dyDescent="0.4">
      <c r="A7" s="82" t="s">
        <v>41</v>
      </c>
      <c r="B7" s="84" t="s">
        <v>4</v>
      </c>
      <c r="C7" s="84"/>
      <c r="D7" s="84"/>
      <c r="E7" s="86" t="s">
        <v>49</v>
      </c>
      <c r="F7" s="86"/>
      <c r="G7" s="86"/>
      <c r="H7" s="86"/>
      <c r="I7" s="86"/>
      <c r="J7" s="86"/>
      <c r="K7" s="86"/>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52</v>
      </c>
      <c r="R10" s="39" t="s">
        <v>14</v>
      </c>
      <c r="S10" s="49" t="s">
        <v>47</v>
      </c>
    </row>
    <row r="11" spans="1:19" ht="35.1" customHeight="1" x14ac:dyDescent="0.4">
      <c r="A11" s="13"/>
      <c r="B11" s="71"/>
      <c r="C11" s="71"/>
      <c r="D11" s="71"/>
      <c r="E11" s="71"/>
      <c r="F11" s="71"/>
      <c r="G11" s="71"/>
      <c r="H11" s="71"/>
      <c r="I11" s="72"/>
      <c r="J11" s="72"/>
      <c r="K11" s="72"/>
      <c r="L11" s="14"/>
      <c r="M11" s="14"/>
      <c r="N11" s="14"/>
      <c r="O11" s="15">
        <f t="shared" ref="O11:O25" si="0">L11+M11+N11</f>
        <v>0</v>
      </c>
      <c r="P11" s="16">
        <f t="shared" ref="P11:P25" si="1">SUM(L11+(M11*1.5)+(N11*2))*A11</f>
        <v>0</v>
      </c>
      <c r="Q11" s="18">
        <f>(L11+M11+N11)*0.44</f>
        <v>0</v>
      </c>
      <c r="R11" s="18">
        <f>P11+Q11</f>
        <v>0</v>
      </c>
      <c r="S11" s="53">
        <v>0</v>
      </c>
    </row>
    <row r="12" spans="1:19" ht="35.1" customHeight="1" x14ac:dyDescent="0.4">
      <c r="A12" s="13"/>
      <c r="B12" s="71"/>
      <c r="C12" s="71"/>
      <c r="D12" s="71"/>
      <c r="E12" s="71"/>
      <c r="F12" s="71"/>
      <c r="G12" s="71"/>
      <c r="H12" s="71"/>
      <c r="I12" s="72"/>
      <c r="J12" s="72"/>
      <c r="K12" s="72"/>
      <c r="L12" s="14"/>
      <c r="M12" s="14"/>
      <c r="N12" s="14"/>
      <c r="O12" s="15">
        <f t="shared" si="0"/>
        <v>0</v>
      </c>
      <c r="P12" s="16">
        <f t="shared" si="1"/>
        <v>0</v>
      </c>
      <c r="Q12" s="18">
        <f t="shared" ref="Q12:Q25" si="2">(L12+M12+N12)*0.44</f>
        <v>0</v>
      </c>
      <c r="R12" s="18">
        <f t="shared" ref="R12:R25" si="3">P12+Q12</f>
        <v>0</v>
      </c>
      <c r="S12" s="53">
        <v>0</v>
      </c>
    </row>
    <row r="13" spans="1:19" ht="35.1" customHeight="1" x14ac:dyDescent="0.4">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4">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4">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4">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4">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4">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4">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5">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5">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53</v>
      </c>
      <c r="B29" s="64"/>
      <c r="C29" s="64"/>
      <c r="D29" s="64"/>
      <c r="E29" s="64"/>
      <c r="F29" s="64"/>
      <c r="G29" s="64"/>
      <c r="H29" s="64"/>
      <c r="I29" s="65"/>
      <c r="J29" s="66">
        <f>SUM(O26*0.45)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c r="B30" s="64"/>
      <c r="C30" s="64"/>
      <c r="D30" s="64"/>
      <c r="E30" s="64"/>
      <c r="F30" s="64"/>
      <c r="G30" s="64"/>
      <c r="H30" s="64"/>
      <c r="I30" s="65"/>
      <c r="J30" s="66">
        <f>SUM(S11:S25)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J29:K29"/>
    <mergeCell ref="M29:S37"/>
    <mergeCell ref="A29:I29"/>
    <mergeCell ref="J30:K30"/>
    <mergeCell ref="A31:I31"/>
    <mergeCell ref="J31:K31"/>
    <mergeCell ref="A32:I32"/>
    <mergeCell ref="J32:K32"/>
    <mergeCell ref="A33:I33"/>
    <mergeCell ref="J33:K33"/>
    <mergeCell ref="A34:I34"/>
    <mergeCell ref="J34:K34"/>
    <mergeCell ref="A41:I41"/>
    <mergeCell ref="J41:K41"/>
    <mergeCell ref="A35:I35"/>
    <mergeCell ref="J35:K35"/>
    <mergeCell ref="A36:I36"/>
    <mergeCell ref="J36:K36"/>
    <mergeCell ref="A37:I37"/>
    <mergeCell ref="J37:K37"/>
    <mergeCell ref="A45:K50"/>
    <mergeCell ref="M50:Q51"/>
    <mergeCell ref="A30:I30"/>
    <mergeCell ref="A42:I42"/>
    <mergeCell ref="J42:K42"/>
    <mergeCell ref="A43:I43"/>
    <mergeCell ref="J43:K43"/>
    <mergeCell ref="A44:C44"/>
    <mergeCell ref="D44:H44"/>
    <mergeCell ref="A38:I38"/>
    <mergeCell ref="J38:K38"/>
    <mergeCell ref="M38:S41"/>
    <mergeCell ref="A39:I39"/>
    <mergeCell ref="J39:K39"/>
    <mergeCell ref="A40:I40"/>
    <mergeCell ref="J40:K40"/>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N51"/>
  <sheetViews>
    <sheetView topLeftCell="A19" zoomScale="55" zoomScaleNormal="55" workbookViewId="0">
      <selection activeCell="A30" sqref="A30:I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7" t="s">
        <v>43</v>
      </c>
      <c r="B4" s="87"/>
      <c r="C4" s="87"/>
      <c r="D4" s="87"/>
      <c r="E4" s="87"/>
      <c r="F4" s="87"/>
      <c r="G4" s="87"/>
      <c r="H4" s="87"/>
      <c r="I4" s="87"/>
      <c r="J4" s="87"/>
      <c r="K4" s="87"/>
      <c r="L4" s="87"/>
      <c r="M4" s="87"/>
      <c r="N4" s="87"/>
      <c r="O4" s="87"/>
      <c r="P4" s="87"/>
      <c r="Q4" s="87"/>
      <c r="R4" s="87"/>
      <c r="S4" s="87"/>
    </row>
    <row r="5" spans="1:19" ht="50.1" customHeight="1" thickBot="1" x14ac:dyDescent="0.45">
      <c r="M5" s="2" t="s">
        <v>2</v>
      </c>
      <c r="N5" s="3"/>
      <c r="O5" s="4"/>
      <c r="P5" s="4"/>
      <c r="Q5" s="4"/>
      <c r="R5" s="4"/>
      <c r="S5" s="4"/>
    </row>
    <row r="6" spans="1:19" ht="22.9" x14ac:dyDescent="0.4">
      <c r="B6" s="5" t="s">
        <v>3</v>
      </c>
      <c r="C6" s="6"/>
      <c r="D6" s="6"/>
      <c r="N6" s="7"/>
      <c r="O6" s="7"/>
      <c r="P6" s="7"/>
      <c r="Q6" s="7"/>
      <c r="R6" s="7"/>
      <c r="S6" s="8"/>
    </row>
    <row r="7" spans="1:19" ht="30.75" customHeight="1" thickBot="1" x14ac:dyDescent="0.4">
      <c r="A7" s="82" t="s">
        <v>44</v>
      </c>
      <c r="B7" s="84" t="s">
        <v>4</v>
      </c>
      <c r="C7" s="84"/>
      <c r="D7" s="84"/>
      <c r="E7" s="86" t="s">
        <v>49</v>
      </c>
      <c r="F7" s="86"/>
      <c r="G7" s="86"/>
      <c r="H7" s="86"/>
      <c r="I7" s="86"/>
      <c r="J7" s="86"/>
      <c r="K7" s="86"/>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54</v>
      </c>
      <c r="R10" s="39" t="s">
        <v>14</v>
      </c>
      <c r="S10" s="49" t="s">
        <v>47</v>
      </c>
    </row>
    <row r="11" spans="1:19" ht="35.1" customHeight="1" x14ac:dyDescent="0.4">
      <c r="A11" s="13"/>
      <c r="B11" s="71"/>
      <c r="C11" s="71"/>
      <c r="D11" s="71"/>
      <c r="E11" s="71"/>
      <c r="F11" s="71"/>
      <c r="G11" s="71"/>
      <c r="H11" s="71"/>
      <c r="I11" s="72"/>
      <c r="J11" s="72"/>
      <c r="K11" s="72"/>
      <c r="L11" s="14"/>
      <c r="M11" s="14"/>
      <c r="N11" s="14"/>
      <c r="O11" s="15">
        <f>L11+M11+N11</f>
        <v>0</v>
      </c>
      <c r="P11" s="16">
        <f>SUM(L11+(M11*1.5)+(N11*2))*A11</f>
        <v>0</v>
      </c>
      <c r="Q11" s="18">
        <f>(L11+M11+N11)*0.44</f>
        <v>0</v>
      </c>
      <c r="R11" s="18">
        <f>P11+Q11</f>
        <v>0</v>
      </c>
      <c r="S11" s="53">
        <v>0</v>
      </c>
    </row>
    <row r="12" spans="1:19" ht="35.1" customHeight="1" x14ac:dyDescent="0.4">
      <c r="A12" s="13"/>
      <c r="B12" s="71"/>
      <c r="C12" s="71"/>
      <c r="D12" s="71"/>
      <c r="E12" s="71"/>
      <c r="F12" s="71"/>
      <c r="G12" s="71"/>
      <c r="H12" s="71"/>
      <c r="I12" s="72"/>
      <c r="J12" s="72"/>
      <c r="K12" s="72"/>
      <c r="L12" s="14"/>
      <c r="M12" s="14"/>
      <c r="N12" s="14"/>
      <c r="O12" s="15">
        <f t="shared" ref="O12:O25" si="0">L12+M12+N12</f>
        <v>0</v>
      </c>
      <c r="P12" s="16">
        <f t="shared" ref="P12:P25" si="1">SUM(L12+(M12*1.5)+(N12*2))*A12</f>
        <v>0</v>
      </c>
      <c r="Q12" s="18">
        <f t="shared" ref="Q12:Q25" si="2">(L12+M12+N12)*0.44</f>
        <v>0</v>
      </c>
      <c r="R12" s="18">
        <f t="shared" ref="R12:R25" si="3">P12+Q12</f>
        <v>0</v>
      </c>
      <c r="S12" s="53">
        <v>0</v>
      </c>
    </row>
    <row r="13" spans="1:19" ht="35.1" customHeight="1" x14ac:dyDescent="0.4">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4">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4">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4">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4">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4">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4">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5">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5">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53</v>
      </c>
      <c r="B29" s="64"/>
      <c r="C29" s="64"/>
      <c r="D29" s="64"/>
      <c r="E29" s="64"/>
      <c r="F29" s="64"/>
      <c r="G29" s="64"/>
      <c r="H29" s="64"/>
      <c r="I29" s="65"/>
      <c r="J29" s="66">
        <f>SUM(O26*0.45)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c r="B30" s="64"/>
      <c r="C30" s="64"/>
      <c r="D30" s="64"/>
      <c r="E30" s="64"/>
      <c r="F30" s="64"/>
      <c r="G30" s="64"/>
      <c r="H30" s="64"/>
      <c r="I30" s="65"/>
      <c r="J30" s="66">
        <f>SUM(S11:S25)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S41"/>
    <mergeCell ref="A39:I39"/>
    <mergeCell ref="J39:K39"/>
    <mergeCell ref="A40:I40"/>
    <mergeCell ref="J40:K40"/>
    <mergeCell ref="A41:I41"/>
    <mergeCell ref="J41:K41"/>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N50"/>
  <sheetViews>
    <sheetView tabSelected="1" topLeftCell="A28" zoomScale="55" zoomScaleNormal="55" workbookViewId="0">
      <selection activeCell="A33" sqref="A33:I3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7" t="s">
        <v>45</v>
      </c>
      <c r="B4" s="87"/>
      <c r="C4" s="87"/>
      <c r="D4" s="87"/>
      <c r="E4" s="87"/>
      <c r="F4" s="87"/>
      <c r="G4" s="87"/>
      <c r="H4" s="87"/>
      <c r="I4" s="87"/>
      <c r="J4" s="87"/>
      <c r="K4" s="87"/>
      <c r="L4" s="87"/>
      <c r="M4" s="87"/>
      <c r="N4" s="87"/>
      <c r="O4" s="87"/>
      <c r="P4" s="87"/>
      <c r="Q4" s="87"/>
      <c r="R4" s="87"/>
      <c r="S4" s="87"/>
    </row>
    <row r="5" spans="1:19" ht="50.1" customHeight="1" thickBot="1" x14ac:dyDescent="0.45">
      <c r="M5" s="2" t="s">
        <v>2</v>
      </c>
      <c r="N5" s="3"/>
      <c r="O5" s="4"/>
      <c r="P5" s="4"/>
      <c r="Q5" s="4"/>
      <c r="R5" s="4"/>
      <c r="S5" s="4"/>
    </row>
    <row r="6" spans="1:19" ht="22.9" x14ac:dyDescent="0.4">
      <c r="B6" s="5" t="s">
        <v>3</v>
      </c>
      <c r="C6" s="6"/>
      <c r="D6" s="6"/>
      <c r="N6" s="7"/>
      <c r="O6" s="7"/>
      <c r="P6" s="7"/>
      <c r="Q6" s="7"/>
      <c r="R6" s="7"/>
      <c r="S6" s="8"/>
    </row>
    <row r="7" spans="1:19" ht="30.75" customHeight="1" thickBot="1" x14ac:dyDescent="0.4">
      <c r="A7" s="82" t="s">
        <v>46</v>
      </c>
      <c r="B7" s="84" t="s">
        <v>4</v>
      </c>
      <c r="C7" s="84"/>
      <c r="D7" s="84"/>
      <c r="E7" s="86" t="s">
        <v>49</v>
      </c>
      <c r="F7" s="86"/>
      <c r="G7" s="86"/>
      <c r="H7" s="86"/>
      <c r="I7" s="86"/>
      <c r="J7" s="86"/>
      <c r="K7" s="86"/>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42</v>
      </c>
      <c r="R10" s="39" t="s">
        <v>14</v>
      </c>
      <c r="S10" s="44" t="s">
        <v>47</v>
      </c>
    </row>
    <row r="11" spans="1:19" ht="35.1" customHeight="1" x14ac:dyDescent="0.4">
      <c r="A11" s="13"/>
      <c r="B11" s="71"/>
      <c r="C11" s="71"/>
      <c r="D11" s="71"/>
      <c r="E11" s="71"/>
      <c r="F11" s="71"/>
      <c r="G11" s="71"/>
      <c r="H11" s="71"/>
      <c r="I11" s="72"/>
      <c r="J11" s="72"/>
      <c r="K11" s="72"/>
      <c r="L11" s="14">
        <v>0</v>
      </c>
      <c r="M11" s="14">
        <v>0</v>
      </c>
      <c r="N11" s="14">
        <v>0</v>
      </c>
      <c r="O11" s="15">
        <f t="shared" ref="O11:O25" si="0">L11+M11+N11</f>
        <v>0</v>
      </c>
      <c r="P11" s="16">
        <f t="shared" ref="P11:P25" si="1">SUM(L11+(M11*1.5)+(N11*2))*A11</f>
        <v>0</v>
      </c>
      <c r="Q11" s="18">
        <f>(L11+M11+N11)*0.44</f>
        <v>0</v>
      </c>
      <c r="R11" s="18">
        <f>P11+Q11</f>
        <v>0</v>
      </c>
      <c r="S11" s="53">
        <v>0</v>
      </c>
    </row>
    <row r="12" spans="1:19" ht="35.1" customHeight="1" x14ac:dyDescent="0.4">
      <c r="A12" s="13"/>
      <c r="B12" s="71"/>
      <c r="C12" s="71"/>
      <c r="D12" s="71"/>
      <c r="E12" s="71"/>
      <c r="F12" s="71"/>
      <c r="G12" s="71"/>
      <c r="H12" s="71"/>
      <c r="I12" s="72"/>
      <c r="J12" s="72"/>
      <c r="K12" s="72"/>
      <c r="L12" s="14"/>
      <c r="M12" s="14"/>
      <c r="N12" s="14"/>
      <c r="O12" s="15">
        <f t="shared" si="0"/>
        <v>0</v>
      </c>
      <c r="P12" s="16">
        <f t="shared" si="1"/>
        <v>0</v>
      </c>
      <c r="Q12" s="18">
        <f t="shared" ref="Q12:Q25" si="2">(L12+M12+N12)*0.44</f>
        <v>0</v>
      </c>
      <c r="R12" s="18">
        <f t="shared" ref="R12:R25" si="3">P12+Q12</f>
        <v>0</v>
      </c>
      <c r="S12" s="53">
        <v>0</v>
      </c>
    </row>
    <row r="13" spans="1:19" ht="35.1" customHeight="1" x14ac:dyDescent="0.4">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4">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4">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4">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4">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4">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4">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4">
        <f>SUM(S11:S25)</f>
        <v>0</v>
      </c>
    </row>
    <row r="27" spans="1:40" s="33" customFormat="1" ht="35.1" customHeight="1" x14ac:dyDescent="0.5">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5">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53</v>
      </c>
      <c r="B29" s="64"/>
      <c r="C29" s="64"/>
      <c r="D29" s="64"/>
      <c r="E29" s="64"/>
      <c r="F29" s="64"/>
      <c r="G29" s="64"/>
      <c r="H29" s="64"/>
      <c r="I29" s="65"/>
      <c r="J29" s="66">
        <f>SUM(O26*0.45)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36</v>
      </c>
      <c r="B30" s="64"/>
      <c r="C30" s="64"/>
      <c r="D30" s="64"/>
      <c r="E30" s="64"/>
      <c r="F30" s="64"/>
      <c r="G30" s="64"/>
      <c r="H30" s="64"/>
      <c r="I30" s="65"/>
      <c r="J30" s="66">
        <f>SUM(O26*5.75)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39</v>
      </c>
      <c r="B31" s="64"/>
      <c r="C31" s="64"/>
      <c r="D31" s="64"/>
      <c r="E31" s="64"/>
      <c r="F31" s="64"/>
      <c r="G31" s="64"/>
      <c r="H31" s="64"/>
      <c r="I31" s="65"/>
      <c r="J31" s="88">
        <f>SUM(O26*0.1)</f>
        <v>0</v>
      </c>
      <c r="K31" s="89"/>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t="s">
        <v>48</v>
      </c>
      <c r="B32" s="64"/>
      <c r="C32" s="64"/>
      <c r="D32" s="64"/>
      <c r="E32" s="64"/>
      <c r="F32" s="64"/>
      <c r="G32" s="64"/>
      <c r="H32" s="64"/>
      <c r="I32" s="65"/>
      <c r="J32" s="66">
        <f>SUM(O26*0.5)</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f>SUM(S11:S25)</f>
        <v>0</v>
      </c>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3"/>
      <c r="B35" s="64"/>
      <c r="C35" s="64"/>
      <c r="D35" s="64"/>
      <c r="E35" s="64"/>
      <c r="F35" s="64"/>
      <c r="G35" s="64"/>
      <c r="H35" s="64"/>
      <c r="I35" s="65"/>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7"/>
      <c r="K36" s="67"/>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8"/>
      <c r="B37" s="69"/>
      <c r="C37" s="69"/>
      <c r="D37" s="69"/>
      <c r="E37" s="69"/>
      <c r="F37" s="69"/>
      <c r="G37" s="69"/>
      <c r="H37" s="69"/>
      <c r="I37" s="70"/>
      <c r="J37" s="66"/>
      <c r="K37" s="66"/>
      <c r="M37" s="73" t="s">
        <v>18</v>
      </c>
      <c r="N37" s="73"/>
      <c r="O37" s="73"/>
      <c r="P37" s="73"/>
      <c r="Q37" s="73"/>
      <c r="R37" s="73"/>
      <c r="S37" s="73"/>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3"/>
      <c r="B38" s="64"/>
      <c r="C38" s="64"/>
      <c r="D38" s="64"/>
      <c r="E38" s="64"/>
      <c r="F38" s="64"/>
      <c r="G38" s="64"/>
      <c r="H38" s="64"/>
      <c r="I38" s="65"/>
      <c r="J38" s="74"/>
      <c r="K38" s="74"/>
      <c r="L38" s="23"/>
      <c r="M38" s="73"/>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66"/>
      <c r="K40" s="66"/>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55000000000000004">
      <c r="A41" s="58"/>
      <c r="B41" s="58"/>
      <c r="C41" s="58"/>
      <c r="D41" s="58"/>
      <c r="E41" s="58"/>
      <c r="F41" s="58"/>
      <c r="G41" s="58"/>
      <c r="H41" s="58"/>
      <c r="I41" s="58"/>
      <c r="J41" s="59"/>
      <c r="K41" s="59"/>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60" t="s">
        <v>19</v>
      </c>
      <c r="B42" s="60"/>
      <c r="C42" s="60"/>
      <c r="D42" s="60"/>
      <c r="E42" s="60"/>
      <c r="F42" s="60"/>
      <c r="G42" s="60"/>
      <c r="H42" s="60"/>
      <c r="I42" s="60"/>
      <c r="J42" s="59"/>
      <c r="K42" s="59"/>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61" t="s">
        <v>22</v>
      </c>
      <c r="B43" s="61"/>
      <c r="C43" s="61"/>
      <c r="D43" s="62">
        <f>SUM(J29:K42)</f>
        <v>0</v>
      </c>
      <c r="E43" s="62"/>
      <c r="F43" s="62"/>
      <c r="G43" s="62"/>
      <c r="H43" s="62"/>
      <c r="I43" s="23"/>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55" t="s">
        <v>23</v>
      </c>
      <c r="B44" s="55"/>
      <c r="C44" s="55"/>
      <c r="D44" s="55"/>
      <c r="E44" s="55"/>
      <c r="F44" s="55"/>
      <c r="G44" s="55"/>
      <c r="H44" s="55"/>
      <c r="I44" s="55"/>
      <c r="J44" s="55"/>
      <c r="K44" s="55"/>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55"/>
      <c r="B45" s="55"/>
      <c r="C45" s="55"/>
      <c r="D45" s="55"/>
      <c r="E45" s="55"/>
      <c r="F45" s="55"/>
      <c r="G45" s="55"/>
      <c r="H45" s="55"/>
      <c r="I45" s="55"/>
      <c r="J45" s="55"/>
      <c r="K45" s="55"/>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55"/>
      <c r="B46" s="55"/>
      <c r="C46" s="55"/>
      <c r="D46" s="55"/>
      <c r="E46" s="55"/>
      <c r="F46" s="55"/>
      <c r="G46" s="55"/>
      <c r="H46" s="55"/>
      <c r="I46" s="55"/>
      <c r="J46" s="55"/>
      <c r="K46" s="55"/>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55"/>
      <c r="B47" s="55"/>
      <c r="C47" s="55"/>
      <c r="D47" s="55"/>
      <c r="E47" s="55"/>
      <c r="F47" s="55"/>
      <c r="G47" s="55"/>
      <c r="H47" s="55"/>
      <c r="I47" s="55"/>
      <c r="J47" s="55"/>
      <c r="K47" s="55"/>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55"/>
      <c r="B48" s="55"/>
      <c r="C48" s="55"/>
      <c r="D48" s="55"/>
      <c r="E48" s="55"/>
      <c r="F48" s="55"/>
      <c r="G48" s="55"/>
      <c r="H48" s="55"/>
      <c r="I48" s="55"/>
      <c r="J48" s="55"/>
      <c r="K48" s="55"/>
      <c r="L48" s="23"/>
      <c r="M48" s="26"/>
      <c r="N48" s="26"/>
      <c r="O48" s="26"/>
      <c r="P48" s="26"/>
      <c r="Q48" s="26"/>
      <c r="R48" s="26"/>
      <c r="S48" s="26"/>
    </row>
    <row r="49" spans="1:19" ht="118.5" customHeight="1" x14ac:dyDescent="0.25">
      <c r="A49" s="55"/>
      <c r="B49" s="55"/>
      <c r="C49" s="55"/>
      <c r="D49" s="55"/>
      <c r="E49" s="55"/>
      <c r="F49" s="55"/>
      <c r="G49" s="55"/>
      <c r="H49" s="55"/>
      <c r="I49" s="55"/>
      <c r="J49" s="55"/>
      <c r="K49" s="55"/>
      <c r="L49" s="23"/>
      <c r="M49" s="56" t="s">
        <v>27</v>
      </c>
      <c r="N49" s="57"/>
      <c r="O49" s="57"/>
      <c r="P49" s="57"/>
      <c r="Q49" s="57"/>
      <c r="R49" s="40" t="s">
        <v>28</v>
      </c>
      <c r="S49" s="41"/>
    </row>
    <row r="50" spans="1:19" ht="114.75" customHeight="1" x14ac:dyDescent="0.25">
      <c r="L50" s="23"/>
      <c r="M50" s="57"/>
      <c r="N50" s="57"/>
      <c r="O50" s="57"/>
      <c r="P50" s="57"/>
      <c r="Q50" s="57"/>
      <c r="R50" s="38" t="s">
        <v>29</v>
      </c>
      <c r="S50" s="42"/>
    </row>
  </sheetData>
  <sheetProtection selectLockedCells="1"/>
  <mergeCells count="74">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2:H22"/>
    <mergeCell ref="I22:K22"/>
    <mergeCell ref="B23:H23"/>
    <mergeCell ref="I23:K23"/>
    <mergeCell ref="B24:H24"/>
    <mergeCell ref="I24:K24"/>
    <mergeCell ref="A37:I37"/>
    <mergeCell ref="J37:K37"/>
    <mergeCell ref="M37:S40"/>
    <mergeCell ref="A38:I38"/>
    <mergeCell ref="J38:K38"/>
    <mergeCell ref="A39:I39"/>
    <mergeCell ref="J39:K39"/>
    <mergeCell ref="A40:I40"/>
    <mergeCell ref="J40:K40"/>
    <mergeCell ref="M29:S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44:K49"/>
    <mergeCell ref="M49:Q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457472-C955-422E-AD5D-F59346F569AD}"/>
</file>

<file path=customXml/itemProps2.xml><?xml version="1.0" encoding="utf-8"?>
<ds:datastoreItem xmlns:ds="http://schemas.openxmlformats.org/officeDocument/2006/customXml" ds:itemID="{45A8AF36-BC7A-471F-9C4B-3B58695EADBE}"/>
</file>

<file path=customXml/itemProps3.xml><?xml version="1.0" encoding="utf-8"?>
<ds:datastoreItem xmlns:ds="http://schemas.openxmlformats.org/officeDocument/2006/customXml" ds:itemID="{59435DA6-8ACC-45D2-A3DF-C63F825D64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NA1 -National Bldg - ArchSMW</vt:lpstr>
      <vt:lpstr>NA2 -National Bldg - ArchSM</vt:lpstr>
      <vt:lpstr>NAW -National Bldg - ArchSM</vt:lpstr>
      <vt:lpstr>MH1 -National Bldg - MHandler</vt:lpstr>
      <vt:lpstr>MH2 -National Bldg - MHandler</vt:lpstr>
      <vt:lpstr>NMH -National Bldg - MHandler</vt:lpstr>
      <vt:lpstr>'MH1 -National Bldg - MHandler'!Print_Area</vt:lpstr>
      <vt:lpstr>'MH2 -National Bldg - MHandler'!Print_Area</vt:lpstr>
      <vt:lpstr>'NA1 -National Bldg - ArchSMW'!Print_Area</vt:lpstr>
      <vt:lpstr>'NA2 -National Bldg - ArchSM'!Print_Area</vt:lpstr>
      <vt:lpstr>'NAW -National Bldg - ArchSM'!Print_Area</vt:lpstr>
      <vt:lpstr>'NMH -National Bldg - MHandler'!Print_Area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dcterms:created xsi:type="dcterms:W3CDTF">2016-07-05T15:48:27Z</dcterms:created>
  <dcterms:modified xsi:type="dcterms:W3CDTF">2020-11-04T15:23:24Z</dcterms:modified>
</cp:coreProperties>
</file>